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8835" activeTab="0"/>
  </bookViews>
  <sheets>
    <sheet name="kW arvutus" sheetId="1" r:id="rId1"/>
    <sheet name="arvutus" sheetId="2" r:id="rId2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F3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Selle lahtri arvutab programm ise!</t>
        </r>
      </text>
    </comment>
    <comment ref="E3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Sisesta kasutatav kütuse kogus aasatas (lubatud sisestada ainult numbreid)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I13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Sisestage kütteväärtus (numbrites), mille saite leida kütteväärtuse arvutamise abitabelis</t>
        </r>
      </text>
    </comment>
  </commentList>
</comments>
</file>

<file path=xl/sharedStrings.xml><?xml version="1.0" encoding="utf-8"?>
<sst xmlns="http://schemas.openxmlformats.org/spreadsheetml/2006/main" count="54" uniqueCount="30">
  <si>
    <t>kWh/kg</t>
  </si>
  <si>
    <t>KÜTTEVÄÄRTUS</t>
  </si>
  <si>
    <t>TARBIJA HIND</t>
  </si>
  <si>
    <t>€/Kwh</t>
  </si>
  <si>
    <t>PELLET</t>
  </si>
  <si>
    <t>PUITBRIKETT</t>
  </si>
  <si>
    <t>HALUD(Ks)</t>
  </si>
  <si>
    <t>ELEKTER(Ö/P)</t>
  </si>
  <si>
    <t>kWh/l</t>
  </si>
  <si>
    <t>kWh/rm</t>
  </si>
  <si>
    <t>kWh</t>
  </si>
  <si>
    <t>€/l</t>
  </si>
  <si>
    <t>€/rm</t>
  </si>
  <si>
    <t>€/kg</t>
  </si>
  <si>
    <t>€/kWh</t>
  </si>
  <si>
    <t>PÕLETA-MISE KASU-TEGUR %</t>
  </si>
  <si>
    <t>KÜTTE MAKSU-MUS AASTAS</t>
  </si>
  <si>
    <t xml:space="preserve">LÕPPHIND TARBI-JALE </t>
  </si>
  <si>
    <t>DIISELKÜTE</t>
  </si>
  <si>
    <t>KÜTUSE KULU AASTAS kWh</t>
  </si>
  <si>
    <t>KÜTUSE KOGUS AASTAS</t>
  </si>
  <si>
    <t>KASULIK ENERGIA HULK kWh</t>
  </si>
  <si>
    <t>SOOJUSPUMP 3+</t>
  </si>
  <si>
    <t>kogus</t>
  </si>
  <si>
    <t>ühik</t>
  </si>
  <si>
    <t>hind</t>
  </si>
  <si>
    <t>HALUD(Ok,Lv)</t>
  </si>
  <si>
    <t>Erinevate kütteliikide aastane maksumus</t>
  </si>
  <si>
    <t>Kütteväärtuse arvutamise abitabel</t>
  </si>
  <si>
    <t>sisesta arv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</si>
</sst>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200" zoomScaleNormal="200" zoomScalePageLayoutView="0" workbookViewId="0" topLeftCell="A1">
      <selection activeCell="E11" sqref="E11"/>
    </sheetView>
  </sheetViews>
  <sheetFormatPr defaultColWidth="9.140625" defaultRowHeight="12.75"/>
  <cols>
    <col min="1" max="1" width="14.8515625" style="0" bestFit="1" customWidth="1"/>
    <col min="3" max="4" width="10.140625" style="0" customWidth="1"/>
    <col min="5" max="5" width="9.140625" style="1" customWidth="1"/>
    <col min="6" max="6" width="10.421875" style="1" customWidth="1"/>
  </cols>
  <sheetData>
    <row r="1" ht="12.75">
      <c r="A1" s="5" t="s">
        <v>28</v>
      </c>
    </row>
    <row r="2" ht="12.75"/>
    <row r="3" spans="1:6" ht="63.75">
      <c r="A3" s="6"/>
      <c r="B3" s="21" t="s">
        <v>1</v>
      </c>
      <c r="C3" s="21"/>
      <c r="D3" s="7" t="s">
        <v>15</v>
      </c>
      <c r="E3" s="8" t="s">
        <v>20</v>
      </c>
      <c r="F3" s="9" t="s">
        <v>21</v>
      </c>
    </row>
    <row r="4" spans="1:6" ht="12.75">
      <c r="A4" s="6"/>
      <c r="B4" s="2" t="s">
        <v>23</v>
      </c>
      <c r="C4" s="2" t="s">
        <v>24</v>
      </c>
      <c r="D4" s="2"/>
      <c r="E4" s="10"/>
      <c r="F4" s="11"/>
    </row>
    <row r="5" spans="1:6" ht="12.75">
      <c r="A5" s="12" t="s">
        <v>26</v>
      </c>
      <c r="B5" s="3">
        <v>1300</v>
      </c>
      <c r="C5" s="2" t="s">
        <v>9</v>
      </c>
      <c r="D5" s="2">
        <v>75</v>
      </c>
      <c r="E5" s="10"/>
      <c r="F5" s="11">
        <f aca="true" t="shared" si="0" ref="F5:F10">B5*E5*(D5/100)</f>
        <v>0</v>
      </c>
    </row>
    <row r="6" spans="1:6" ht="12.75">
      <c r="A6" s="12" t="s">
        <v>6</v>
      </c>
      <c r="B6" s="3">
        <v>1700</v>
      </c>
      <c r="C6" s="2" t="s">
        <v>9</v>
      </c>
      <c r="D6" s="2">
        <v>75</v>
      </c>
      <c r="E6" s="10"/>
      <c r="F6" s="11">
        <f t="shared" si="0"/>
        <v>0</v>
      </c>
    </row>
    <row r="7" spans="1:6" ht="12.75">
      <c r="A7" s="12" t="s">
        <v>5</v>
      </c>
      <c r="B7" s="3">
        <v>4.6</v>
      </c>
      <c r="C7" s="2" t="s">
        <v>0</v>
      </c>
      <c r="D7" s="2">
        <v>75</v>
      </c>
      <c r="E7" s="10"/>
      <c r="F7" s="11">
        <f t="shared" si="0"/>
        <v>0</v>
      </c>
    </row>
    <row r="8" spans="1:6" ht="12.75">
      <c r="A8" s="12" t="s">
        <v>4</v>
      </c>
      <c r="B8" s="3">
        <v>4.8</v>
      </c>
      <c r="C8" s="2" t="s">
        <v>0</v>
      </c>
      <c r="D8" s="2">
        <v>85</v>
      </c>
      <c r="E8" s="10"/>
      <c r="F8" s="11">
        <f t="shared" si="0"/>
        <v>0</v>
      </c>
    </row>
    <row r="9" spans="1:6" ht="12.75">
      <c r="A9" s="12" t="s">
        <v>18</v>
      </c>
      <c r="B9" s="3">
        <v>9.94</v>
      </c>
      <c r="C9" s="2" t="s">
        <v>8</v>
      </c>
      <c r="D9" s="2">
        <v>90</v>
      </c>
      <c r="E9" s="10"/>
      <c r="F9" s="11">
        <f t="shared" si="0"/>
        <v>0</v>
      </c>
    </row>
    <row r="10" spans="1:6" ht="12.75">
      <c r="A10" s="13" t="s">
        <v>7</v>
      </c>
      <c r="B10" s="14">
        <v>1</v>
      </c>
      <c r="C10" s="15" t="s">
        <v>10</v>
      </c>
      <c r="D10" s="15">
        <v>100</v>
      </c>
      <c r="E10" s="16"/>
      <c r="F10" s="17">
        <f t="shared" si="0"/>
        <v>0</v>
      </c>
    </row>
    <row r="11" spans="1:5" ht="12.75">
      <c r="A11" s="5"/>
      <c r="B11" s="1"/>
      <c r="C11" s="1"/>
      <c r="E11" s="23" t="s">
        <v>29</v>
      </c>
    </row>
    <row r="12" spans="2:3" ht="12.75">
      <c r="B12" s="1"/>
      <c r="C12" s="1"/>
    </row>
  </sheetData>
  <sheetProtection/>
  <mergeCells count="1">
    <mergeCell ref="B3:C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"/>
  <sheetViews>
    <sheetView zoomScale="175" zoomScaleNormal="175" zoomScalePageLayoutView="0" workbookViewId="0" topLeftCell="B1">
      <selection activeCell="I14" sqref="I14"/>
    </sheetView>
  </sheetViews>
  <sheetFormatPr defaultColWidth="9.140625" defaultRowHeight="12.75"/>
  <cols>
    <col min="1" max="1" width="2.57421875" style="0" customWidth="1"/>
    <col min="2" max="2" width="16.421875" style="0" customWidth="1"/>
    <col min="3" max="3" width="11.7109375" style="0" customWidth="1"/>
    <col min="4" max="4" width="7.7109375" style="0" customWidth="1"/>
    <col min="5" max="6" width="10.28125" style="0" customWidth="1"/>
    <col min="7" max="7" width="11.28125" style="1" customWidth="1"/>
    <col min="8" max="8" width="9.8515625" style="1" customWidth="1"/>
    <col min="9" max="9" width="11.28125" style="1" customWidth="1"/>
    <col min="10" max="10" width="9.140625" style="1" customWidth="1"/>
  </cols>
  <sheetData>
    <row r="1" ht="12.75">
      <c r="B1" s="5" t="s">
        <v>27</v>
      </c>
    </row>
    <row r="2" ht="5.25" customHeight="1"/>
    <row r="3" spans="2:10" ht="63.75">
      <c r="B3" s="6"/>
      <c r="C3" s="21" t="s">
        <v>1</v>
      </c>
      <c r="D3" s="21"/>
      <c r="E3" s="21" t="s">
        <v>2</v>
      </c>
      <c r="F3" s="21"/>
      <c r="G3" s="7" t="s">
        <v>3</v>
      </c>
      <c r="H3" s="7" t="s">
        <v>15</v>
      </c>
      <c r="I3" s="7" t="s">
        <v>17</v>
      </c>
      <c r="J3" s="7" t="s">
        <v>16</v>
      </c>
    </row>
    <row r="4" spans="2:10" ht="12.75">
      <c r="B4" s="6"/>
      <c r="C4" s="2" t="s">
        <v>23</v>
      </c>
      <c r="D4" s="2" t="s">
        <v>24</v>
      </c>
      <c r="E4" s="2" t="s">
        <v>25</v>
      </c>
      <c r="F4" s="2" t="s">
        <v>24</v>
      </c>
      <c r="G4" s="2"/>
      <c r="H4" s="2"/>
      <c r="I4" s="2"/>
      <c r="J4" s="2"/>
    </row>
    <row r="5" spans="2:10" ht="12.75">
      <c r="B5" s="12" t="s">
        <v>26</v>
      </c>
      <c r="C5" s="3">
        <v>1300</v>
      </c>
      <c r="D5" s="2" t="s">
        <v>9</v>
      </c>
      <c r="E5" s="2">
        <v>35</v>
      </c>
      <c r="F5" s="2" t="s">
        <v>12</v>
      </c>
      <c r="G5" s="18">
        <f aca="true" t="shared" si="0" ref="G5:G11">ROUND((E5/C5),4)</f>
        <v>0.0269</v>
      </c>
      <c r="H5" s="2">
        <v>75</v>
      </c>
      <c r="I5" s="11">
        <f aca="true" t="shared" si="1" ref="I5:I10">ROUND((G5/(H5/100)),4)</f>
        <v>0.0359</v>
      </c>
      <c r="J5" s="19">
        <f>I13*I5</f>
        <v>0</v>
      </c>
    </row>
    <row r="6" spans="2:10" ht="12.75">
      <c r="B6" s="12" t="s">
        <v>6</v>
      </c>
      <c r="C6" s="3">
        <v>1700</v>
      </c>
      <c r="D6" s="2" t="s">
        <v>9</v>
      </c>
      <c r="E6" s="2">
        <v>42</v>
      </c>
      <c r="F6" s="2" t="s">
        <v>12</v>
      </c>
      <c r="G6" s="18">
        <f t="shared" si="0"/>
        <v>0.0247</v>
      </c>
      <c r="H6" s="2">
        <v>75</v>
      </c>
      <c r="I6" s="11">
        <f t="shared" si="1"/>
        <v>0.0329</v>
      </c>
      <c r="J6" s="19">
        <f>I13*I6</f>
        <v>0</v>
      </c>
    </row>
    <row r="7" spans="2:10" ht="12.75">
      <c r="B7" s="12" t="s">
        <v>5</v>
      </c>
      <c r="C7" s="3">
        <v>4.6</v>
      </c>
      <c r="D7" s="2" t="s">
        <v>0</v>
      </c>
      <c r="E7" s="2">
        <v>0.14</v>
      </c>
      <c r="F7" s="2" t="s">
        <v>13</v>
      </c>
      <c r="G7" s="18">
        <f t="shared" si="0"/>
        <v>0.0304</v>
      </c>
      <c r="H7" s="2">
        <v>75</v>
      </c>
      <c r="I7" s="11">
        <f t="shared" si="1"/>
        <v>0.0405</v>
      </c>
      <c r="J7" s="19">
        <f>I13*I7</f>
        <v>0</v>
      </c>
    </row>
    <row r="8" spans="2:10" ht="12.75">
      <c r="B8" s="12" t="s">
        <v>4</v>
      </c>
      <c r="C8" s="3">
        <v>4.8</v>
      </c>
      <c r="D8" s="2" t="s">
        <v>0</v>
      </c>
      <c r="E8" s="2">
        <v>0.23</v>
      </c>
      <c r="F8" s="2" t="s">
        <v>13</v>
      </c>
      <c r="G8" s="18">
        <f>ROUND((E8/C8),4)</f>
        <v>0.0479</v>
      </c>
      <c r="H8" s="2">
        <v>85</v>
      </c>
      <c r="I8" s="11">
        <f>ROUND((G8/(H8/100)),4)</f>
        <v>0.0564</v>
      </c>
      <c r="J8" s="19">
        <f>I13*I8</f>
        <v>0</v>
      </c>
    </row>
    <row r="9" spans="2:10" ht="12.75">
      <c r="B9" s="12" t="s">
        <v>18</v>
      </c>
      <c r="C9" s="3">
        <v>9.94</v>
      </c>
      <c r="D9" s="2" t="s">
        <v>8</v>
      </c>
      <c r="E9" s="2">
        <v>1.01</v>
      </c>
      <c r="F9" s="2" t="s">
        <v>11</v>
      </c>
      <c r="G9" s="18">
        <f>ROUND((E9/C9),4)</f>
        <v>0.1016</v>
      </c>
      <c r="H9" s="2">
        <v>90</v>
      </c>
      <c r="I9" s="11">
        <f>ROUND((G9/(H9/100)),4)</f>
        <v>0.1129</v>
      </c>
      <c r="J9" s="19">
        <f>I13*I9</f>
        <v>0</v>
      </c>
    </row>
    <row r="10" spans="2:10" ht="12.75">
      <c r="B10" s="12" t="s">
        <v>7</v>
      </c>
      <c r="C10" s="3">
        <v>1</v>
      </c>
      <c r="D10" s="2" t="s">
        <v>10</v>
      </c>
      <c r="E10" s="2">
        <v>0.133</v>
      </c>
      <c r="F10" s="2" t="s">
        <v>14</v>
      </c>
      <c r="G10" s="18">
        <f t="shared" si="0"/>
        <v>0.133</v>
      </c>
      <c r="H10" s="2">
        <v>100</v>
      </c>
      <c r="I10" s="11">
        <f t="shared" si="1"/>
        <v>0.133</v>
      </c>
      <c r="J10" s="19">
        <f>I13*I10</f>
        <v>0</v>
      </c>
    </row>
    <row r="11" spans="2:10" ht="12.75">
      <c r="B11" s="12" t="s">
        <v>22</v>
      </c>
      <c r="C11" s="2">
        <v>1</v>
      </c>
      <c r="D11" s="2" t="s">
        <v>10</v>
      </c>
      <c r="E11" s="2">
        <v>0.133</v>
      </c>
      <c r="F11" s="2" t="s">
        <v>14</v>
      </c>
      <c r="G11" s="18">
        <f t="shared" si="0"/>
        <v>0.133</v>
      </c>
      <c r="H11" s="2">
        <v>300</v>
      </c>
      <c r="I11" s="11">
        <f>ROUND((G11/(H11/100)),4)</f>
        <v>0.0443</v>
      </c>
      <c r="J11" s="19">
        <f>I13*I11</f>
        <v>0</v>
      </c>
    </row>
    <row r="12" spans="3:6" ht="12.75">
      <c r="C12" s="1"/>
      <c r="D12" s="1"/>
      <c r="E12" s="1"/>
      <c r="F12" s="1"/>
    </row>
    <row r="13" spans="3:9" ht="51">
      <c r="C13" s="1"/>
      <c r="D13" s="1"/>
      <c r="E13" s="1"/>
      <c r="F13" s="1"/>
      <c r="G13" s="4"/>
      <c r="H13" s="20" t="s">
        <v>19</v>
      </c>
      <c r="I13" s="22"/>
    </row>
    <row r="14" ht="12.75">
      <c r="I14" s="23" t="s">
        <v>29</v>
      </c>
    </row>
  </sheetData>
  <sheetProtection/>
  <mergeCells count="2">
    <mergeCell ref="C3:D3"/>
    <mergeCell ref="E3:F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Organisatsioon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Ylle</dc:creator>
  <cp:keywords/>
  <dc:description/>
  <cp:lastModifiedBy>Your User Name</cp:lastModifiedBy>
  <dcterms:created xsi:type="dcterms:W3CDTF">2015-01-27T12:13:59Z</dcterms:created>
  <dcterms:modified xsi:type="dcterms:W3CDTF">2015-02-03T06:54:13Z</dcterms:modified>
  <cp:category/>
  <cp:version/>
  <cp:contentType/>
  <cp:contentStatus/>
</cp:coreProperties>
</file>